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saladyga\Documents\Sprawozdanie za 2025 rok\"/>
    </mc:Choice>
  </mc:AlternateContent>
  <xr:revisionPtr revIDLastSave="0" documentId="13_ncr:1_{3D1EB52A-F966-43D8-B307-95A528C70F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O36" i="1"/>
  <c r="M36" i="1"/>
  <c r="K36" i="1"/>
  <c r="N40" i="1" s="1"/>
  <c r="I36" i="1"/>
  <c r="G36" i="1"/>
  <c r="E36" i="1"/>
  <c r="N37" i="1" s="1"/>
  <c r="N39" i="1" s="1"/>
  <c r="P36" i="1"/>
  <c r="L40" i="1" s="1"/>
  <c r="N36" i="1"/>
  <c r="L36" i="1"/>
  <c r="J36" i="1"/>
  <c r="H36" i="1"/>
  <c r="F36" i="1"/>
  <c r="D36" i="1"/>
  <c r="L37" i="1" s="1"/>
  <c r="L39" i="1" l="1"/>
</calcChain>
</file>

<file path=xl/sharedStrings.xml><?xml version="1.0" encoding="utf-8"?>
<sst xmlns="http://schemas.openxmlformats.org/spreadsheetml/2006/main" count="64" uniqueCount="45">
  <si>
    <t>Dotacje dla jednostek sektora finansow publicznych</t>
  </si>
  <si>
    <t>Dotacje dla pozostalych jednostek</t>
  </si>
  <si>
    <t>celowe</t>
  </si>
  <si>
    <t>Dział</t>
  </si>
  <si>
    <t>Rozdział</t>
  </si>
  <si>
    <t>bieżące</t>
  </si>
  <si>
    <t>Podmioty otrzymujący dotację na realizacje zadań gminy</t>
  </si>
  <si>
    <t>Niepubliczne jednostki systemu oświaty</t>
  </si>
  <si>
    <t>Gminne Centrum Kultury w Żabnie</t>
  </si>
  <si>
    <t>Pozostałe organizacje realizujace zadania gminy</t>
  </si>
  <si>
    <t xml:space="preserve">Ogółem </t>
  </si>
  <si>
    <t>majątkowe</t>
  </si>
  <si>
    <t>w tym bieżące</t>
  </si>
  <si>
    <t>Organizacje prowadzące działalność pożytku publicznego</t>
  </si>
  <si>
    <t xml:space="preserve">Publiczne jednostki systemu oświaty nie prowadzone przez Gminę </t>
  </si>
  <si>
    <t>85395</t>
  </si>
  <si>
    <t>Dotacja dla Gminy Tarnów w ramach wsparcia opiekunów nieformalnych osób niesamodzielnych 
w subregionie tarnowskim</t>
  </si>
  <si>
    <t>podmiotowa</t>
  </si>
  <si>
    <t>podmiotowe</t>
  </si>
  <si>
    <t>przedmiotowe</t>
  </si>
  <si>
    <t>Miejsko Gminny Zakład Gospodarki Komunalnej w Żabnie</t>
  </si>
  <si>
    <t>Jednostki Ochotniczych Straży Pożarnych</t>
  </si>
  <si>
    <t>inwestycyjne</t>
  </si>
  <si>
    <t>Miejsko-Gminna Biblioteka Publiczna w Żabnie</t>
  </si>
  <si>
    <t>Dotacja na ochronę zabytków - parafia Odporyszów</t>
  </si>
  <si>
    <t>Dofinansowanie dla Starostwa Powiatowego w Tarnowie - "Rozbudowa drogi powiatowej ul. Jana Pawła II w Odporyszowie polegająca na modernizacji oraz budowie nowego chodnika"</t>
  </si>
  <si>
    <t>Dotacja wymiana piecy pozaklasowych - wymiana kotłów w gospodarstwach domowych</t>
  </si>
  <si>
    <t>010</t>
  </si>
  <si>
    <t>01095</t>
  </si>
  <si>
    <t>Wpłaty gminy na rzecz Związków Gmin</t>
  </si>
  <si>
    <t>Gminy, do których uczęszczają uczniowie przedszkoli z terenu Gminy Żabno</t>
  </si>
  <si>
    <t>Publiczne jednostki systemu oświaty nie prowadzone przez Gminę</t>
  </si>
  <si>
    <t>Dotacje dla Powiatu Tarnowskiego na dofinansowanie programów zdrowotnych</t>
  </si>
  <si>
    <t>Pozostałe organizacje realizujące zadania gminy</t>
  </si>
  <si>
    <t>Dofinansowanie dla Województwa Małopolskiego - "Wykonanie dedykowanego doświetlenia przejścia dla pieszych w km 2+425 odcinka drogi wojewódzkiej nr 975 w m. Żabno ul. Dąbrowskiego</t>
  </si>
  <si>
    <t>Dotacja dla Powiatu Tarnowskiego na dofinansowanie utrzymania hali sportowej w Żabnie</t>
  </si>
  <si>
    <t>Załącznik nr 9</t>
  </si>
  <si>
    <t>Dotacje udzielane z budżetu Gminy Żabno w 2025 roku</t>
  </si>
  <si>
    <t>przedmiotowe wykonanie</t>
  </si>
  <si>
    <t>podmiotowe wykoanie</t>
  </si>
  <si>
    <t>bieżące wykonanie</t>
  </si>
  <si>
    <t>inwestycyjne wykonanie</t>
  </si>
  <si>
    <t>podmiotowa wykoanie</t>
  </si>
  <si>
    <t>Plan</t>
  </si>
  <si>
    <t>Wykonanie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</si>
</sst>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6.5"/>
      <color theme="1"/>
      <name val="Times New Roman"/>
      <family val="1"/>
      <charset val="238"/>
    </font>
    <font>
      <sz val="6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3" fontId="0" fillId="0" borderId="0" xfId="0" applyNumberFormat="1"/>
    <xf numFmtId="3" fontId="4" fillId="0" borderId="0" xfId="0" applyNumberFormat="1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/>
    <xf numFmtId="1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 wrapText="1"/>
    </xf>
    <xf numFmtId="1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1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selection activeCell="R2" sqref="R2"/>
    </sheetView>
  </sheetViews>
  <sheetFormatPr defaultRowHeight="15" x14ac:dyDescent="0.25"/>
  <cols>
    <col min="1" max="1" width="4.28515625" customWidth="1"/>
    <col min="2" max="2" width="4.42578125" customWidth="1"/>
    <col min="3" max="3" width="18.140625" customWidth="1"/>
    <col min="4" max="4" width="8.5703125" customWidth="1"/>
    <col min="5" max="5" width="8.85546875" customWidth="1"/>
    <col min="6" max="6" width="8" customWidth="1"/>
    <col min="7" max="7" width="8.28515625" customWidth="1"/>
    <col min="8" max="8" width="7.140625" customWidth="1"/>
    <col min="9" max="9" width="7.42578125" customWidth="1"/>
    <col min="10" max="10" width="8.28515625" customWidth="1"/>
    <col min="11" max="14" width="8.7109375" customWidth="1"/>
    <col min="15" max="15" width="7.7109375" customWidth="1"/>
    <col min="16" max="16" width="8" customWidth="1"/>
    <col min="17" max="17" width="8.140625" customWidth="1"/>
    <col min="18" max="18" width="10.5703125" bestFit="1" customWidth="1"/>
  </cols>
  <sheetData>
    <row r="1" spans="1:17" ht="28.15" customHeight="1" x14ac:dyDescent="0.25">
      <c r="H1" s="4" t="s">
        <v>36</v>
      </c>
      <c r="I1" s="4"/>
      <c r="J1" s="4"/>
      <c r="K1" s="4"/>
      <c r="L1" s="4"/>
      <c r="M1" s="4"/>
      <c r="N1" s="4"/>
      <c r="O1" s="4"/>
      <c r="P1" s="4"/>
    </row>
    <row r="2" spans="1:17" ht="16.899999999999999" customHeight="1" x14ac:dyDescent="0.25">
      <c r="A2" s="5" t="s">
        <v>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25.15" customHeight="1" x14ac:dyDescent="0.25">
      <c r="A4" s="6" t="s">
        <v>3</v>
      </c>
      <c r="B4" s="6" t="s">
        <v>4</v>
      </c>
      <c r="C4" s="7" t="s">
        <v>6</v>
      </c>
      <c r="D4" s="8" t="s">
        <v>0</v>
      </c>
      <c r="E4" s="9"/>
      <c r="F4" s="9"/>
      <c r="G4" s="9"/>
      <c r="H4" s="9"/>
      <c r="I4" s="9"/>
      <c r="J4" s="9"/>
      <c r="K4" s="10"/>
      <c r="L4" s="8" t="s">
        <v>1</v>
      </c>
      <c r="M4" s="9"/>
      <c r="N4" s="9"/>
      <c r="O4" s="9"/>
      <c r="P4" s="9"/>
      <c r="Q4" s="10"/>
    </row>
    <row r="5" spans="1:17" ht="14.45" customHeight="1" x14ac:dyDescent="0.25">
      <c r="A5" s="6"/>
      <c r="B5" s="6"/>
      <c r="C5" s="7"/>
      <c r="D5" s="11" t="s">
        <v>19</v>
      </c>
      <c r="E5" s="11" t="s">
        <v>38</v>
      </c>
      <c r="F5" s="11" t="s">
        <v>18</v>
      </c>
      <c r="G5" s="11" t="s">
        <v>39</v>
      </c>
      <c r="H5" s="12" t="s">
        <v>2</v>
      </c>
      <c r="I5" s="13"/>
      <c r="J5" s="13"/>
      <c r="K5" s="14"/>
      <c r="L5" s="15" t="s">
        <v>17</v>
      </c>
      <c r="M5" s="16" t="s">
        <v>42</v>
      </c>
      <c r="N5" s="12" t="s">
        <v>2</v>
      </c>
      <c r="O5" s="13"/>
      <c r="P5" s="13"/>
      <c r="Q5" s="14"/>
    </row>
    <row r="6" spans="1:17" ht="30" customHeight="1" x14ac:dyDescent="0.25">
      <c r="A6" s="6"/>
      <c r="B6" s="6"/>
      <c r="C6" s="7"/>
      <c r="D6" s="17"/>
      <c r="E6" s="17"/>
      <c r="F6" s="17"/>
      <c r="G6" s="17"/>
      <c r="H6" s="18" t="s">
        <v>5</v>
      </c>
      <c r="I6" s="19" t="s">
        <v>40</v>
      </c>
      <c r="J6" s="19" t="s">
        <v>22</v>
      </c>
      <c r="K6" s="19" t="s">
        <v>41</v>
      </c>
      <c r="L6" s="15"/>
      <c r="M6" s="20"/>
      <c r="N6" s="18" t="s">
        <v>5</v>
      </c>
      <c r="O6" s="19" t="s">
        <v>40</v>
      </c>
      <c r="P6" s="19" t="s">
        <v>22</v>
      </c>
      <c r="Q6" s="19" t="s">
        <v>41</v>
      </c>
    </row>
    <row r="7" spans="1:17" ht="32.25" customHeight="1" x14ac:dyDescent="0.25">
      <c r="A7" s="21" t="s">
        <v>27</v>
      </c>
      <c r="B7" s="21" t="s">
        <v>28</v>
      </c>
      <c r="C7" s="22" t="s">
        <v>20</v>
      </c>
      <c r="D7" s="23"/>
      <c r="E7" s="23"/>
      <c r="F7" s="23"/>
      <c r="G7" s="23"/>
      <c r="H7" s="24"/>
      <c r="I7" s="24"/>
      <c r="J7" s="25">
        <v>579120</v>
      </c>
      <c r="K7" s="25">
        <v>579120</v>
      </c>
      <c r="L7" s="26"/>
      <c r="M7" s="26"/>
      <c r="N7" s="24"/>
      <c r="O7" s="24"/>
      <c r="P7" s="27"/>
      <c r="Q7" s="28"/>
    </row>
    <row r="8" spans="1:17" ht="19.5" customHeight="1" x14ac:dyDescent="0.25">
      <c r="A8" s="29">
        <v>400</v>
      </c>
      <c r="B8" s="29">
        <v>40002</v>
      </c>
      <c r="C8" s="22" t="s">
        <v>29</v>
      </c>
      <c r="D8" s="25"/>
      <c r="E8" s="25"/>
      <c r="F8" s="25"/>
      <c r="G8" s="25"/>
      <c r="H8" s="30">
        <v>170750</v>
      </c>
      <c r="I8" s="30">
        <v>170750</v>
      </c>
      <c r="J8" s="25">
        <v>375000</v>
      </c>
      <c r="K8" s="25">
        <v>375000</v>
      </c>
      <c r="L8" s="31"/>
      <c r="M8" s="31"/>
      <c r="N8" s="30"/>
      <c r="O8" s="30"/>
      <c r="P8" s="25"/>
      <c r="Q8" s="28"/>
    </row>
    <row r="9" spans="1:17" ht="81.75" customHeight="1" x14ac:dyDescent="0.25">
      <c r="A9" s="29">
        <v>600</v>
      </c>
      <c r="B9" s="29">
        <v>60013</v>
      </c>
      <c r="C9" s="22" t="s">
        <v>34</v>
      </c>
      <c r="D9" s="25"/>
      <c r="E9" s="25"/>
      <c r="F9" s="25"/>
      <c r="G9" s="25"/>
      <c r="H9" s="30"/>
      <c r="I9" s="30"/>
      <c r="J9" s="25">
        <v>20000</v>
      </c>
      <c r="K9" s="25">
        <v>14540.84</v>
      </c>
      <c r="L9" s="31"/>
      <c r="M9" s="31"/>
      <c r="N9" s="30"/>
      <c r="O9" s="30"/>
      <c r="P9" s="25"/>
      <c r="Q9" s="28"/>
    </row>
    <row r="10" spans="1:17" ht="74.25" customHeight="1" x14ac:dyDescent="0.25">
      <c r="A10" s="29">
        <v>600</v>
      </c>
      <c r="B10" s="29">
        <v>60014</v>
      </c>
      <c r="C10" s="22" t="s">
        <v>25</v>
      </c>
      <c r="D10" s="25"/>
      <c r="E10" s="25"/>
      <c r="F10" s="25"/>
      <c r="G10" s="25"/>
      <c r="H10" s="30"/>
      <c r="I10" s="30"/>
      <c r="J10" s="25">
        <v>161906</v>
      </c>
      <c r="K10" s="25">
        <v>161906</v>
      </c>
      <c r="L10" s="31"/>
      <c r="M10" s="31"/>
      <c r="N10" s="30"/>
      <c r="O10" s="30"/>
      <c r="P10" s="25"/>
      <c r="Q10" s="28"/>
    </row>
    <row r="11" spans="1:17" ht="33.75" customHeight="1" x14ac:dyDescent="0.25">
      <c r="A11" s="29">
        <v>600</v>
      </c>
      <c r="B11" s="29">
        <v>60016</v>
      </c>
      <c r="C11" s="22" t="s">
        <v>20</v>
      </c>
      <c r="D11" s="25">
        <v>310989</v>
      </c>
      <c r="E11" s="25">
        <v>310989</v>
      </c>
      <c r="F11" s="25"/>
      <c r="G11" s="25"/>
      <c r="H11" s="30"/>
      <c r="I11" s="30"/>
      <c r="J11" s="25"/>
      <c r="K11" s="25"/>
      <c r="L11" s="31"/>
      <c r="M11" s="31"/>
      <c r="N11" s="30"/>
      <c r="O11" s="30"/>
      <c r="P11" s="25"/>
      <c r="Q11" s="28"/>
    </row>
    <row r="12" spans="1:17" ht="32.25" customHeight="1" x14ac:dyDescent="0.25">
      <c r="A12" s="29">
        <v>600</v>
      </c>
      <c r="B12" s="29">
        <v>60017</v>
      </c>
      <c r="C12" s="22" t="s">
        <v>20</v>
      </c>
      <c r="D12" s="25">
        <v>62072</v>
      </c>
      <c r="E12" s="25">
        <v>62072</v>
      </c>
      <c r="F12" s="25"/>
      <c r="G12" s="25"/>
      <c r="H12" s="30"/>
      <c r="I12" s="30"/>
      <c r="J12" s="25"/>
      <c r="K12" s="25"/>
      <c r="L12" s="31"/>
      <c r="M12" s="31"/>
      <c r="N12" s="30"/>
      <c r="O12" s="30"/>
      <c r="P12" s="25"/>
      <c r="Q12" s="28"/>
    </row>
    <row r="13" spans="1:17" ht="36.75" customHeight="1" x14ac:dyDescent="0.25">
      <c r="A13" s="29">
        <v>600</v>
      </c>
      <c r="B13" s="29">
        <v>60020</v>
      </c>
      <c r="C13" s="22" t="s">
        <v>20</v>
      </c>
      <c r="D13" s="25">
        <v>20000</v>
      </c>
      <c r="E13" s="25">
        <v>20000</v>
      </c>
      <c r="F13" s="25"/>
      <c r="G13" s="25"/>
      <c r="H13" s="30"/>
      <c r="I13" s="30"/>
      <c r="J13" s="25"/>
      <c r="K13" s="25"/>
      <c r="L13" s="31"/>
      <c r="M13" s="31"/>
      <c r="N13" s="30"/>
      <c r="O13" s="30"/>
      <c r="P13" s="25"/>
      <c r="Q13" s="28"/>
    </row>
    <row r="14" spans="1:17" ht="21" x14ac:dyDescent="0.25">
      <c r="A14" s="32">
        <v>754</v>
      </c>
      <c r="B14" s="32">
        <v>75412</v>
      </c>
      <c r="C14" s="39" t="s">
        <v>21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>
        <v>221000</v>
      </c>
      <c r="O14" s="33">
        <v>180507</v>
      </c>
      <c r="P14" s="33">
        <v>14000</v>
      </c>
      <c r="Q14" s="28">
        <v>14000</v>
      </c>
    </row>
    <row r="15" spans="1:17" ht="34.5" customHeight="1" x14ac:dyDescent="0.25">
      <c r="A15" s="29">
        <v>801</v>
      </c>
      <c r="B15" s="29">
        <v>80101</v>
      </c>
      <c r="C15" s="34" t="s">
        <v>14</v>
      </c>
      <c r="D15" s="25"/>
      <c r="E15" s="25"/>
      <c r="F15" s="30"/>
      <c r="G15" s="30"/>
      <c r="H15" s="30"/>
      <c r="I15" s="30"/>
      <c r="J15" s="30"/>
      <c r="K15" s="30"/>
      <c r="L15" s="30">
        <v>3947338.26</v>
      </c>
      <c r="M15" s="30">
        <v>3941833.42</v>
      </c>
      <c r="N15" s="30"/>
      <c r="O15" s="30"/>
      <c r="P15" s="30"/>
      <c r="Q15" s="28"/>
    </row>
    <row r="16" spans="1:17" ht="35.25" customHeight="1" x14ac:dyDescent="0.25">
      <c r="A16" s="29">
        <v>801</v>
      </c>
      <c r="B16" s="29">
        <v>80104</v>
      </c>
      <c r="C16" s="34" t="s">
        <v>30</v>
      </c>
      <c r="D16" s="25"/>
      <c r="E16" s="25"/>
      <c r="F16" s="30"/>
      <c r="G16" s="30"/>
      <c r="H16" s="30"/>
      <c r="I16" s="30"/>
      <c r="J16" s="30"/>
      <c r="K16" s="30"/>
      <c r="L16" s="33">
        <v>190000</v>
      </c>
      <c r="M16" s="33">
        <v>101977.49</v>
      </c>
      <c r="N16" s="30"/>
      <c r="O16" s="30"/>
      <c r="P16" s="30"/>
      <c r="Q16" s="28"/>
    </row>
    <row r="17" spans="1:17" ht="23.25" customHeight="1" x14ac:dyDescent="0.25">
      <c r="A17" s="29">
        <v>801</v>
      </c>
      <c r="B17" s="29">
        <v>80104</v>
      </c>
      <c r="C17" s="34" t="s">
        <v>7</v>
      </c>
      <c r="D17" s="25"/>
      <c r="E17" s="25"/>
      <c r="F17" s="30"/>
      <c r="G17" s="30"/>
      <c r="H17" s="30"/>
      <c r="I17" s="30"/>
      <c r="J17" s="30"/>
      <c r="K17" s="30"/>
      <c r="L17" s="30">
        <v>1545859</v>
      </c>
      <c r="M17" s="30">
        <v>1412112.69</v>
      </c>
      <c r="N17" s="30"/>
      <c r="O17" s="30"/>
      <c r="P17" s="30"/>
      <c r="Q17" s="28"/>
    </row>
    <row r="18" spans="1:17" ht="33.75" customHeight="1" x14ac:dyDescent="0.25">
      <c r="A18" s="29">
        <v>801</v>
      </c>
      <c r="B18" s="29">
        <v>80104</v>
      </c>
      <c r="C18" s="34" t="s">
        <v>31</v>
      </c>
      <c r="D18" s="25"/>
      <c r="E18" s="25"/>
      <c r="F18" s="30"/>
      <c r="G18" s="30"/>
      <c r="H18" s="30"/>
      <c r="I18" s="30"/>
      <c r="J18" s="30"/>
      <c r="K18" s="30"/>
      <c r="L18" s="30">
        <v>1730382</v>
      </c>
      <c r="M18" s="30">
        <v>1615233.12</v>
      </c>
      <c r="N18" s="30"/>
      <c r="O18" s="30"/>
      <c r="P18" s="30"/>
      <c r="Q18" s="28"/>
    </row>
    <row r="19" spans="1:17" ht="45" customHeight="1" x14ac:dyDescent="0.25">
      <c r="A19" s="29">
        <v>801</v>
      </c>
      <c r="B19" s="29">
        <v>80115</v>
      </c>
      <c r="C19" s="34" t="s">
        <v>35</v>
      </c>
      <c r="D19" s="25"/>
      <c r="E19" s="25"/>
      <c r="F19" s="30"/>
      <c r="G19" s="30"/>
      <c r="H19" s="30">
        <v>14000</v>
      </c>
      <c r="I19" s="30">
        <v>14000</v>
      </c>
      <c r="J19" s="30"/>
      <c r="K19" s="30"/>
      <c r="L19" s="30"/>
      <c r="M19" s="30"/>
      <c r="N19" s="30"/>
      <c r="O19" s="30"/>
      <c r="P19" s="30"/>
      <c r="Q19" s="28"/>
    </row>
    <row r="20" spans="1:17" ht="18.75" customHeight="1" x14ac:dyDescent="0.25">
      <c r="A20" s="29">
        <v>801</v>
      </c>
      <c r="B20" s="29">
        <v>80149</v>
      </c>
      <c r="C20" s="34" t="s">
        <v>7</v>
      </c>
      <c r="D20" s="25"/>
      <c r="E20" s="25"/>
      <c r="F20" s="30"/>
      <c r="G20" s="30"/>
      <c r="H20" s="30"/>
      <c r="I20" s="30"/>
      <c r="J20" s="30"/>
      <c r="K20" s="30"/>
      <c r="L20" s="30">
        <v>37000</v>
      </c>
      <c r="M20" s="30">
        <v>36380.74</v>
      </c>
      <c r="N20" s="30"/>
      <c r="O20" s="30"/>
      <c r="P20" s="30"/>
      <c r="Q20" s="28"/>
    </row>
    <row r="21" spans="1:17" ht="34.5" customHeight="1" x14ac:dyDescent="0.25">
      <c r="A21" s="29">
        <v>801</v>
      </c>
      <c r="B21" s="29">
        <v>80149</v>
      </c>
      <c r="C21" s="34" t="s">
        <v>31</v>
      </c>
      <c r="D21" s="25"/>
      <c r="E21" s="25"/>
      <c r="F21" s="30"/>
      <c r="G21" s="30"/>
      <c r="H21" s="30"/>
      <c r="I21" s="30"/>
      <c r="J21" s="30"/>
      <c r="K21" s="30"/>
      <c r="L21" s="30">
        <v>143000</v>
      </c>
      <c r="M21" s="30">
        <v>139440.1</v>
      </c>
      <c r="N21" s="30"/>
      <c r="O21" s="30"/>
      <c r="P21" s="30"/>
      <c r="Q21" s="28"/>
    </row>
    <row r="22" spans="1:17" ht="34.5" customHeight="1" x14ac:dyDescent="0.25">
      <c r="A22" s="29">
        <v>801</v>
      </c>
      <c r="B22" s="29">
        <v>80150</v>
      </c>
      <c r="C22" s="34" t="s">
        <v>31</v>
      </c>
      <c r="D22" s="25"/>
      <c r="E22" s="25"/>
      <c r="F22" s="30"/>
      <c r="G22" s="30"/>
      <c r="H22" s="30"/>
      <c r="I22" s="30"/>
      <c r="J22" s="30"/>
      <c r="K22" s="30"/>
      <c r="L22" s="30">
        <v>534737</v>
      </c>
      <c r="M22" s="30">
        <v>476257.64</v>
      </c>
      <c r="N22" s="30"/>
      <c r="O22" s="30"/>
      <c r="P22" s="30"/>
      <c r="Q22" s="28"/>
    </row>
    <row r="23" spans="1:17" ht="31.5" customHeight="1" x14ac:dyDescent="0.25">
      <c r="A23" s="29">
        <v>801</v>
      </c>
      <c r="B23" s="29">
        <v>80153</v>
      </c>
      <c r="C23" s="34" t="s">
        <v>31</v>
      </c>
      <c r="D23" s="25"/>
      <c r="E23" s="25"/>
      <c r="F23" s="30"/>
      <c r="G23" s="30"/>
      <c r="H23" s="30"/>
      <c r="I23" s="30"/>
      <c r="J23" s="30"/>
      <c r="K23" s="30"/>
      <c r="L23" s="30">
        <v>20187.78</v>
      </c>
      <c r="M23" s="30">
        <v>19589.37</v>
      </c>
      <c r="N23" s="30"/>
      <c r="O23" s="30"/>
      <c r="P23" s="30"/>
      <c r="Q23" s="28"/>
    </row>
    <row r="24" spans="1:17" ht="41.25" customHeight="1" x14ac:dyDescent="0.25">
      <c r="A24" s="29">
        <v>851</v>
      </c>
      <c r="B24" s="29">
        <v>85149</v>
      </c>
      <c r="C24" s="34" t="s">
        <v>32</v>
      </c>
      <c r="D24" s="25"/>
      <c r="E24" s="25"/>
      <c r="F24" s="30"/>
      <c r="G24" s="30"/>
      <c r="H24" s="30">
        <v>10000</v>
      </c>
      <c r="I24" s="30">
        <v>9437.5</v>
      </c>
      <c r="J24" s="30"/>
      <c r="K24" s="30"/>
      <c r="L24" s="30"/>
      <c r="M24" s="30"/>
      <c r="N24" s="30"/>
      <c r="O24" s="30"/>
      <c r="P24" s="30"/>
      <c r="Q24" s="28"/>
    </row>
    <row r="25" spans="1:17" ht="24" customHeight="1" x14ac:dyDescent="0.25">
      <c r="A25" s="29">
        <v>851</v>
      </c>
      <c r="B25" s="29">
        <v>85154</v>
      </c>
      <c r="C25" s="34" t="s">
        <v>9</v>
      </c>
      <c r="D25" s="25"/>
      <c r="E25" s="25"/>
      <c r="F25" s="30"/>
      <c r="G25" s="30"/>
      <c r="H25" s="30"/>
      <c r="I25" s="30"/>
      <c r="J25" s="30"/>
      <c r="K25" s="30"/>
      <c r="L25" s="30"/>
      <c r="M25" s="30"/>
      <c r="N25" s="30">
        <v>130000</v>
      </c>
      <c r="O25" s="30">
        <v>102498</v>
      </c>
      <c r="P25" s="30"/>
      <c r="Q25" s="28"/>
    </row>
    <row r="26" spans="1:17" ht="59.25" customHeight="1" x14ac:dyDescent="0.25">
      <c r="A26" s="29">
        <v>853</v>
      </c>
      <c r="B26" s="29" t="s">
        <v>15</v>
      </c>
      <c r="C26" s="34" t="s">
        <v>16</v>
      </c>
      <c r="D26" s="25"/>
      <c r="E26" s="25"/>
      <c r="F26" s="30"/>
      <c r="G26" s="30"/>
      <c r="H26" s="30">
        <v>42251</v>
      </c>
      <c r="I26" s="30">
        <v>42250.91</v>
      </c>
      <c r="J26" s="30"/>
      <c r="K26" s="30"/>
      <c r="L26" s="30"/>
      <c r="M26" s="30"/>
      <c r="N26" s="30"/>
      <c r="O26" s="30"/>
      <c r="P26" s="30"/>
      <c r="Q26" s="28"/>
    </row>
    <row r="27" spans="1:17" ht="32.25" customHeight="1" x14ac:dyDescent="0.25">
      <c r="A27" s="29">
        <v>900</v>
      </c>
      <c r="B27" s="32">
        <v>90002</v>
      </c>
      <c r="C27" s="22" t="s">
        <v>20</v>
      </c>
      <c r="D27" s="31">
        <v>550000</v>
      </c>
      <c r="E27" s="31">
        <v>550000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28"/>
    </row>
    <row r="28" spans="1:17" ht="31.5" customHeight="1" x14ac:dyDescent="0.25">
      <c r="A28" s="29">
        <v>900</v>
      </c>
      <c r="B28" s="32">
        <v>90003</v>
      </c>
      <c r="C28" s="22" t="s">
        <v>20</v>
      </c>
      <c r="D28" s="31">
        <v>458738</v>
      </c>
      <c r="E28" s="31">
        <v>458738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28"/>
    </row>
    <row r="29" spans="1:17" ht="33" customHeight="1" x14ac:dyDescent="0.25">
      <c r="A29" s="29">
        <v>900</v>
      </c>
      <c r="B29" s="32">
        <v>90004</v>
      </c>
      <c r="C29" s="22" t="s">
        <v>20</v>
      </c>
      <c r="D29" s="31">
        <v>348201</v>
      </c>
      <c r="E29" s="31">
        <v>348201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28"/>
    </row>
    <row r="30" spans="1:17" ht="45" customHeight="1" x14ac:dyDescent="0.25">
      <c r="A30" s="29">
        <v>900</v>
      </c>
      <c r="B30" s="32">
        <v>90005</v>
      </c>
      <c r="C30" s="22" t="s">
        <v>26</v>
      </c>
      <c r="D30" s="31"/>
      <c r="E30" s="31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>
        <v>112000</v>
      </c>
      <c r="Q30" s="28">
        <v>54920.79</v>
      </c>
    </row>
    <row r="31" spans="1:17" ht="18" customHeight="1" x14ac:dyDescent="0.25">
      <c r="A31" s="29">
        <v>921</v>
      </c>
      <c r="B31" s="29">
        <v>92109</v>
      </c>
      <c r="C31" s="34" t="s">
        <v>8</v>
      </c>
      <c r="D31" s="30"/>
      <c r="E31" s="30"/>
      <c r="F31" s="30">
        <v>1995000</v>
      </c>
      <c r="G31" s="30">
        <v>1995000</v>
      </c>
      <c r="H31" s="30"/>
      <c r="I31" s="30"/>
      <c r="J31" s="30"/>
      <c r="K31" s="30"/>
      <c r="L31" s="30"/>
      <c r="M31" s="30"/>
      <c r="N31" s="30"/>
      <c r="O31" s="30"/>
      <c r="P31" s="30"/>
      <c r="Q31" s="28"/>
    </row>
    <row r="32" spans="1:17" ht="21" x14ac:dyDescent="0.25">
      <c r="A32" s="29">
        <v>921</v>
      </c>
      <c r="B32" s="29">
        <v>92116</v>
      </c>
      <c r="C32" s="34" t="s">
        <v>23</v>
      </c>
      <c r="D32" s="25"/>
      <c r="E32" s="25"/>
      <c r="F32" s="30">
        <v>1136000</v>
      </c>
      <c r="G32" s="30">
        <v>1136000</v>
      </c>
      <c r="H32" s="30"/>
      <c r="I32" s="30"/>
      <c r="J32" s="30"/>
      <c r="K32" s="30"/>
      <c r="L32" s="30"/>
      <c r="M32" s="30"/>
      <c r="N32" s="30"/>
      <c r="O32" s="30"/>
      <c r="P32" s="30"/>
      <c r="Q32" s="28"/>
    </row>
    <row r="33" spans="1:17" ht="21" x14ac:dyDescent="0.25">
      <c r="A33" s="29">
        <v>921</v>
      </c>
      <c r="B33" s="29">
        <v>92120</v>
      </c>
      <c r="C33" s="34" t="s">
        <v>24</v>
      </c>
      <c r="D33" s="25"/>
      <c r="E33" s="25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>
        <v>353427</v>
      </c>
      <c r="Q33" s="28">
        <v>353426.97</v>
      </c>
    </row>
    <row r="34" spans="1:17" ht="31.5" customHeight="1" x14ac:dyDescent="0.25">
      <c r="A34" s="29">
        <v>926</v>
      </c>
      <c r="B34" s="29">
        <v>92605</v>
      </c>
      <c r="C34" s="34" t="s">
        <v>13</v>
      </c>
      <c r="D34" s="25"/>
      <c r="E34" s="25"/>
      <c r="F34" s="30"/>
      <c r="G34" s="30"/>
      <c r="H34" s="30"/>
      <c r="I34" s="30"/>
      <c r="J34" s="30"/>
      <c r="K34" s="30"/>
      <c r="L34" s="30"/>
      <c r="M34" s="30"/>
      <c r="N34" s="30">
        <v>30000</v>
      </c>
      <c r="O34" s="30">
        <v>30000</v>
      </c>
      <c r="P34" s="30"/>
      <c r="Q34" s="28"/>
    </row>
    <row r="35" spans="1:17" ht="21.75" customHeight="1" x14ac:dyDescent="0.25">
      <c r="A35" s="29">
        <v>926</v>
      </c>
      <c r="B35" s="29">
        <v>92605</v>
      </c>
      <c r="C35" s="34" t="s">
        <v>33</v>
      </c>
      <c r="D35" s="25"/>
      <c r="E35" s="25"/>
      <c r="F35" s="30"/>
      <c r="G35" s="30"/>
      <c r="H35" s="30"/>
      <c r="I35" s="30"/>
      <c r="J35" s="30"/>
      <c r="K35" s="30"/>
      <c r="L35" s="30"/>
      <c r="M35" s="30"/>
      <c r="N35" s="30">
        <v>544000</v>
      </c>
      <c r="O35" s="30">
        <v>544000</v>
      </c>
      <c r="P35" s="30"/>
      <c r="Q35" s="28"/>
    </row>
    <row r="36" spans="1:17" x14ac:dyDescent="0.25">
      <c r="A36" s="36"/>
      <c r="B36" s="36"/>
      <c r="C36" s="35"/>
      <c r="D36" s="30">
        <f>SUM(D8:D35)</f>
        <v>1750000</v>
      </c>
      <c r="E36" s="30">
        <f>SUM(E7:E35)</f>
        <v>1750000</v>
      </c>
      <c r="F36" s="30">
        <f>SUM(F8:F35)</f>
        <v>3131000</v>
      </c>
      <c r="G36" s="30">
        <f>SUM(G7:G35)</f>
        <v>3131000</v>
      </c>
      <c r="H36" s="30">
        <f>SUM(H8:H35)</f>
        <v>237001</v>
      </c>
      <c r="I36" s="30">
        <f>SUM(I7:I35)</f>
        <v>236438.41</v>
      </c>
      <c r="J36" s="30">
        <f>SUM(J7:J35)</f>
        <v>1136026</v>
      </c>
      <c r="K36" s="30">
        <f>SUM(K7:K35)</f>
        <v>1130566.8399999999</v>
      </c>
      <c r="L36" s="30">
        <f>SUM(L8:L35)</f>
        <v>8148504.04</v>
      </c>
      <c r="M36" s="30">
        <f>SUM(M7:M35)</f>
        <v>7742824.5699999994</v>
      </c>
      <c r="N36" s="30">
        <f>SUM(N8:N35)</f>
        <v>925000</v>
      </c>
      <c r="O36" s="30">
        <f>SUM(O7:O35)</f>
        <v>857005</v>
      </c>
      <c r="P36" s="30">
        <f>SUM(P8:P35)</f>
        <v>479427</v>
      </c>
      <c r="Q36" s="28">
        <f>SUM(Q7:Q35)</f>
        <v>422347.76</v>
      </c>
    </row>
    <row r="37" spans="1:17" x14ac:dyDescent="0.25">
      <c r="A37" s="37"/>
      <c r="B37" s="37"/>
      <c r="C37" s="18" t="s">
        <v>10</v>
      </c>
      <c r="D37" s="38"/>
      <c r="E37" s="38"/>
      <c r="F37" s="38"/>
      <c r="G37" s="38"/>
      <c r="H37" s="38"/>
      <c r="I37" s="38"/>
      <c r="J37" s="38"/>
      <c r="K37" s="38" t="s">
        <v>43</v>
      </c>
      <c r="L37" s="38">
        <f>D36+F36+H36+J36+L36+N36+P36</f>
        <v>15806958.039999999</v>
      </c>
      <c r="M37" s="38" t="s">
        <v>44</v>
      </c>
      <c r="N37" s="38">
        <f>SUM(E36+G36+I36+K36+M36+O36+Q36)</f>
        <v>15270182.58</v>
      </c>
      <c r="O37" s="38"/>
      <c r="P37" s="38"/>
      <c r="Q37" s="28"/>
    </row>
    <row r="38" spans="1:17" ht="12" customHeight="1" x14ac:dyDescent="0.25">
      <c r="A38" s="37"/>
      <c r="B38" s="37"/>
      <c r="C38" s="1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28"/>
    </row>
    <row r="39" spans="1:17" x14ac:dyDescent="0.25">
      <c r="A39" s="37"/>
      <c r="B39" s="37"/>
      <c r="C39" s="18" t="s">
        <v>12</v>
      </c>
      <c r="D39" s="38"/>
      <c r="E39" s="38"/>
      <c r="F39" s="38"/>
      <c r="G39" s="38"/>
      <c r="H39" s="38"/>
      <c r="I39" s="38"/>
      <c r="J39" s="38"/>
      <c r="K39" s="38" t="s">
        <v>43</v>
      </c>
      <c r="L39" s="38">
        <f>L37-L40</f>
        <v>14191505.039999999</v>
      </c>
      <c r="M39" s="38" t="s">
        <v>44</v>
      </c>
      <c r="N39" s="38">
        <f>SUM(N37-N40)</f>
        <v>13717267.98</v>
      </c>
      <c r="O39" s="38"/>
      <c r="P39" s="38"/>
      <c r="Q39" s="28"/>
    </row>
    <row r="40" spans="1:17" x14ac:dyDescent="0.25">
      <c r="A40" s="37"/>
      <c r="B40" s="37"/>
      <c r="C40" s="18" t="s">
        <v>11</v>
      </c>
      <c r="D40" s="38"/>
      <c r="E40" s="38"/>
      <c r="F40" s="38"/>
      <c r="G40" s="38"/>
      <c r="H40" s="38"/>
      <c r="I40" s="38"/>
      <c r="J40" s="38"/>
      <c r="K40" s="38" t="s">
        <v>43</v>
      </c>
      <c r="L40" s="38">
        <f>P36+J36</f>
        <v>1615453</v>
      </c>
      <c r="M40" s="38" t="s">
        <v>44</v>
      </c>
      <c r="N40" s="38">
        <f>SUM(K36+Q36)</f>
        <v>1552914.5999999999</v>
      </c>
      <c r="O40" s="38"/>
      <c r="P40" s="38"/>
      <c r="Q40" s="28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4" spans="1:17" x14ac:dyDescent="0.25">
      <c r="L44" s="3"/>
      <c r="M44" s="3"/>
    </row>
  </sheetData>
  <mergeCells count="15">
    <mergeCell ref="M5:M6"/>
    <mergeCell ref="L4:Q4"/>
    <mergeCell ref="N5:Q5"/>
    <mergeCell ref="H1:P1"/>
    <mergeCell ref="A4:A6"/>
    <mergeCell ref="B4:B6"/>
    <mergeCell ref="C4:C6"/>
    <mergeCell ref="A2:P2"/>
    <mergeCell ref="F5:F6"/>
    <mergeCell ref="L5:L6"/>
    <mergeCell ref="D5:D6"/>
    <mergeCell ref="E5:E6"/>
    <mergeCell ref="G5:G6"/>
    <mergeCell ref="D4:K4"/>
    <mergeCell ref="H5:K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Baszczewska</dc:creator>
  <cp:lastModifiedBy>Przemysław Saładyga</cp:lastModifiedBy>
  <cp:lastPrinted>2026-03-25T10:59:15Z</cp:lastPrinted>
  <dcterms:created xsi:type="dcterms:W3CDTF">2015-01-30T11:50:26Z</dcterms:created>
  <dcterms:modified xsi:type="dcterms:W3CDTF">2026-03-25T11:00:32Z</dcterms:modified>
</cp:coreProperties>
</file>